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NS\DNS 2025\[31] PRÍPOJKA NN - ÚDE JURAJOV DVOR\ODOSLANÉ\"/>
    </mc:Choice>
  </mc:AlternateContent>
  <xr:revisionPtr revIDLastSave="0" documentId="13_ncr:1_{CFF8519F-BB9B-4DBA-A10C-12DA3B3812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ípojkaNN_ÚDE_JD" sheetId="6" r:id="rId1"/>
  </sheets>
  <definedNames>
    <definedName name="_xlnm._FilterDatabase" localSheetId="0" hidden="1">prípojkaNN_ÚDE_JD!$C$10:$J$81</definedName>
    <definedName name="_xlnm.Print_Titles" localSheetId="0">prípojkaNN_ÚDE_JD!$10:$10</definedName>
    <definedName name="_xlnm.Print_Area" localSheetId="0">prípojkaNN_ÚDE_JD!$A$1:$J$79</definedName>
  </definedNames>
  <calcPr calcId="181029"/>
</workbook>
</file>

<file path=xl/calcChain.xml><?xml version="1.0" encoding="utf-8"?>
<calcChain xmlns="http://schemas.openxmlformats.org/spreadsheetml/2006/main">
  <c r="J30" i="6" l="1"/>
  <c r="J53" i="6"/>
  <c r="J54" i="6" s="1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34" i="6"/>
  <c r="J29" i="6"/>
  <c r="J25" i="6"/>
  <c r="J24" i="6"/>
  <c r="J23" i="6"/>
  <c r="J22" i="6"/>
  <c r="J21" i="6"/>
  <c r="J20" i="6"/>
  <c r="J19" i="6"/>
  <c r="J18" i="6"/>
  <c r="J17" i="6"/>
  <c r="J16" i="6"/>
  <c r="J50" i="6" l="1"/>
  <c r="J11" i="6" s="1"/>
  <c r="J26" i="6"/>
</calcChain>
</file>

<file path=xl/sharedStrings.xml><?xml version="1.0" encoding="utf-8"?>
<sst xmlns="http://schemas.openxmlformats.org/spreadsheetml/2006/main" count="151" uniqueCount="91">
  <si>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</si>
  <si>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</si>
  <si>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</si>
  <si>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</si>
  <si>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</si>
  <si>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</si>
  <si>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</si>
  <si>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</si>
  <si>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</si>
  <si>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</si>
  <si>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</si>
  <si>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Rozsah:</t>
  </si>
  <si>
    <t>Špecifikácia predmetu zákazky s určením cien</t>
  </si>
  <si>
    <t>Podpis:</t>
  </si>
  <si>
    <t>Upozornenie: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</si>
  <si>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</si>
  <si>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</si>
  <si>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</si>
  <si>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</si>
  <si>
    <t>bez možnosti doúčtovania ďalších nákladov,  ktoré mu vzniknú v súvislosti s dodaním predmetu zákazky.</t>
  </si>
  <si>
    <t xml:space="preserve">Uchádzač v Celkovej cene v EUR bez DPH za predmet zákazky zohľadní a započíta všetky náklady </t>
  </si>
  <si>
    <t>PRÁCE A DODÁVKY HSV</t>
  </si>
  <si>
    <t>OSTATNÉ KONŠTRUKCIE A BÚRANIE</t>
  </si>
  <si>
    <t>K</t>
  </si>
  <si>
    <t>D</t>
  </si>
  <si>
    <t>936311113.S1</t>
  </si>
  <si>
    <t>Zabetónovanie potrubia uloženého v drážke, ZABETÓNOVANIE DRÁŽKYA FINÁLNA ÚPRAVA POVRCHU , spec vid PD silnoprúdové rozvody</t>
  </si>
  <si>
    <t>m</t>
  </si>
  <si>
    <t>Drážkovanie do starého betónu s očistením, FRÉZOVANIE DRÁŽKY PRE KÁBLOVÚ CHRÁNIČKU DO BETÓNOVEJ PODLAHY ŠÍRKY 60, HĹBKY 100 mm, spec vid PD silnoprúdove rozvody</t>
  </si>
  <si>
    <t>974041212.S1</t>
  </si>
  <si>
    <t>979081111.S</t>
  </si>
  <si>
    <t>Odvoz sutiny a vybúraných hmôt na skládku do 1 km</t>
  </si>
  <si>
    <t>t</t>
  </si>
  <si>
    <t>979081121.S</t>
  </si>
  <si>
    <t>Odvoz sutiny a vybúraných hmôt na skládku za každý ďalší 1 km</t>
  </si>
  <si>
    <t>979082111.S</t>
  </si>
  <si>
    <t>Vnútrostavenisková doprava sutiny a vybúraných hmôt do 10 m</t>
  </si>
  <si>
    <t>979082121.S</t>
  </si>
  <si>
    <t>Vnútrostavenisková doprava sutiny a vybúraných hmôt za každých ďalších 5 m</t>
  </si>
  <si>
    <t>979087112.S</t>
  </si>
  <si>
    <t>Nakladanie na dopravný prostriedok pre vodorovnú dopravu sutiny</t>
  </si>
  <si>
    <t>979089012.S</t>
  </si>
  <si>
    <t>Poplatok za skládku - betón, tehly, dlaždice, obkladačky a keramika (17 01), ostatné</t>
  </si>
  <si>
    <t>979093111.S</t>
  </si>
  <si>
    <t>Uloženie sutiny na skládku s hrubým urovnaním bez zhutnenia</t>
  </si>
  <si>
    <t>Kód</t>
  </si>
  <si>
    <t>Typ</t>
  </si>
  <si>
    <t>PRESUN HMOT HSV</t>
  </si>
  <si>
    <t>979093513.S</t>
  </si>
  <si>
    <t>Drvenie stavebného odpadu z demolácií (recyklácia bez kov. mat.) z muriva z betónu železového</t>
  </si>
  <si>
    <t>999281111.S</t>
  </si>
  <si>
    <t>Presun hmôt pre opravy a údržbu objektov vrátane vonkajších plášťov výšky do 25 m</t>
  </si>
  <si>
    <t>PRÁCE A DODÁVKY M</t>
  </si>
  <si>
    <t>ELEKTROMONTÁŽE</t>
  </si>
  <si>
    <t>M</t>
  </si>
  <si>
    <t>21-M</t>
  </si>
  <si>
    <t>210011444.S1</t>
  </si>
  <si>
    <t>Chránička delená elektroinštalačná, ULOŽENIE KÁBLOVEJ CHRÁNIČKY DO DRÁŽKY</t>
  </si>
  <si>
    <t>286130071700.S1</t>
  </si>
  <si>
    <t>Chránička CHRÁNIČKA KOPOS 1250HFPP L25 , spec vid PD silnoprúdove rozvody</t>
  </si>
  <si>
    <t>210120405.S1</t>
  </si>
  <si>
    <t>Istič vzduchový trojpólový, MONTÁŽ A ZAPOJENIE ISTIČA OEZ LTN-32C-3P+N, spec vid PD silnoprúdové rozvody</t>
  </si>
  <si>
    <t>ks</t>
  </si>
  <si>
    <t>210120505.S1</t>
  </si>
  <si>
    <t>Výkonové ističe, MONTÁŽ A ZAPOJENIE ISTIČA OEZ LTN-32C-3P+N, spec vid PD silnoprúdove rozvody</t>
  </si>
  <si>
    <t>210193050.S1</t>
  </si>
  <si>
    <t>PRIPOJENIE KÁBLOV DO ROZVÁDZAČA R M6, spec vid PD silnoprúdové rozvody</t>
  </si>
  <si>
    <t>PRIPOJENIE KÁBLOV DO ROZVÁDZAČA R 1, spec vid PD silnoprúdové rozvody</t>
  </si>
  <si>
    <t>210220672.S1</t>
  </si>
  <si>
    <t>Ochranná trubka, spec vid PD silnopúdové rozvody</t>
  </si>
  <si>
    <t>345710018900.1</t>
  </si>
  <si>
    <t>TRUBKA KOPOS 8050 HF FA S STREDNOU MECH. ODOLNOSŤOU (l = 3 m), spec vid PD silnoprúdové rozvody</t>
  </si>
  <si>
    <t>345710018900.3</t>
  </si>
  <si>
    <t>PRÍCHYTKA PLASTOVÁ KOPOS 5350HF FB, spec. vid PD silnoprúdové rozvody</t>
  </si>
  <si>
    <t>210800196.S</t>
  </si>
  <si>
    <t>Kábel medený uložený v rúrke CYKY-J 5x6 mm2</t>
  </si>
  <si>
    <t>Kábel medený CYKY-J 5x6 mm2</t>
  </si>
  <si>
    <t>210800646.S</t>
  </si>
  <si>
    <t>Vodič uložený v rúrke H07V-K 25, UPEVNENIE A PRIPOJENIE H07-K 25mm2 , spec vid PD silnoprúdove rozvody</t>
  </si>
  <si>
    <t>341310009400.S1</t>
  </si>
  <si>
    <t>Vodič H07V-K 25 mm2, IZOLOVANÝ VODIČ H07V-K 25mm2, spec vid PD silnoprúdové rozvody</t>
  </si>
  <si>
    <t>220061702.S1</t>
  </si>
  <si>
    <t>Ostatné práce(zatiahnutie kábla do objektu), ZATIAHNUTIE KÁBLOV DO KÁBLOVEJ CHRÁNIĆKY, spec vid PD silnoprúdové rozvody</t>
  </si>
  <si>
    <t>210255447.S1</t>
  </si>
  <si>
    <t>VÝCHODISKOVÁ REVÍZIA ELEKTRICKÉHO ZARIADENIA</t>
  </si>
  <si>
    <t>hod.</t>
  </si>
  <si>
    <t>VRN</t>
  </si>
  <si>
    <t>000400022.S</t>
  </si>
  <si>
    <t>Projektové práce - náklady na dokumentáciu skutočného zhotovenia stavby</t>
  </si>
  <si>
    <t>INVESTIČNÉ NÁKLADY NEOBSIAHNUTÉ V CENÁCH</t>
  </si>
  <si>
    <t>Prípojka NN pre montážny prípravok na demontáž - ÚDE, Jurajov Dvor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</si>
</sst>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1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3"/>
      <name val="Arial CE"/>
    </font>
    <font>
      <sz val="10"/>
      <color theme="3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2" fontId="11" fillId="3" borderId="3" xfId="0" applyNumberFormat="1" applyFont="1" applyFill="1" applyBorder="1" applyAlignment="1" applyProtection="1">
      <alignment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4" borderId="0" xfId="1" applyFill="1"/>
    <xf numFmtId="0" fontId="14" fillId="4" borderId="0" xfId="1" applyFont="1" applyFill="1"/>
    <xf numFmtId="0" fontId="0" fillId="4" borderId="0" xfId="0" applyFill="1"/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center" vertical="center" wrapText="1"/>
      <protection locked="0"/>
    </xf>
    <xf numFmtId="2" fontId="15" fillId="4" borderId="3" xfId="0" applyNumberFormat="1" applyFont="1" applyFill="1" applyBorder="1" applyAlignment="1" applyProtection="1">
      <alignment vertical="center"/>
      <protection locked="0"/>
    </xf>
    <xf numFmtId="4" fontId="15" fillId="4" borderId="10" xfId="0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4" fontId="16" fillId="4" borderId="10" xfId="0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4" borderId="3" xfId="0" applyFont="1" applyFill="1" applyBorder="1" applyAlignment="1" applyProtection="1">
      <alignment horizontal="center" vertical="center"/>
      <protection locked="0"/>
    </xf>
    <xf numFmtId="4" fontId="18" fillId="4" borderId="10" xfId="0" applyNumberFormat="1" applyFont="1" applyFill="1" applyBorder="1" applyAlignment="1" applyProtection="1">
      <alignment vertical="center"/>
      <protection locked="0"/>
    </xf>
    <xf numFmtId="2" fontId="11" fillId="3" borderId="10" xfId="0" applyNumberFormat="1" applyFont="1" applyFill="1" applyBorder="1" applyAlignment="1" applyProtection="1">
      <alignment vertical="center"/>
      <protection locked="0"/>
    </xf>
    <xf numFmtId="2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4" borderId="3" xfId="0" applyFont="1" applyFill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20" fillId="4" borderId="3" xfId="0" applyFont="1" applyFill="1" applyBorder="1" applyAlignment="1" applyProtection="1">
      <alignment horizontal="left" vertical="center"/>
      <protection locked="0"/>
    </xf>
    <xf numFmtId="0" fontId="20" fillId="4" borderId="3" xfId="0" applyFont="1" applyFill="1" applyBorder="1" applyAlignment="1" applyProtection="1">
      <alignment horizontal="left" vertical="center" wrapText="1"/>
      <protection locked="0"/>
    </xf>
    <xf numFmtId="2" fontId="15" fillId="4" borderId="10" xfId="0" applyNumberFormat="1" applyFont="1" applyFill="1" applyBorder="1" applyAlignment="1" applyProtection="1">
      <alignment vertical="center"/>
      <protection locked="0"/>
    </xf>
    <xf numFmtId="0" fontId="13" fillId="4" borderId="3" xfId="0" applyFont="1" applyFill="1" applyBorder="1" applyAlignment="1" applyProtection="1">
      <alignment horizontal="left" vertical="center" wrapText="1"/>
      <protection locked="0"/>
    </xf>
    <xf numFmtId="0" fontId="15" fillId="3" borderId="3" xfId="0" applyFont="1" applyFill="1" applyBorder="1" applyAlignment="1" applyProtection="1">
      <alignment horizontal="center" vertical="center" wrapText="1"/>
      <protection locked="0"/>
    </xf>
    <xf numFmtId="2" fontId="15" fillId="3" borderId="3" xfId="0" applyNumberFormat="1" applyFont="1" applyFill="1" applyBorder="1" applyAlignment="1" applyProtection="1">
      <alignment vertical="center"/>
      <protection locked="0"/>
    </xf>
    <xf numFmtId="2" fontId="15" fillId="3" borderId="10" xfId="0" applyNumberFormat="1" applyFont="1" applyFill="1" applyBorder="1" applyAlignment="1" applyProtection="1">
      <alignment vertical="center"/>
      <protection locked="0"/>
    </xf>
    <xf numFmtId="4" fontId="11" fillId="3" borderId="1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 applyProtection="1">
      <alignment horizontal="left" vertical="center" wrapText="1"/>
      <protection locked="0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8" fillId="4" borderId="12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8"/>
  <sheetViews>
    <sheetView showGridLines="0" tabSelected="1" zoomScaleNormal="100" workbookViewId="0">
      <selection activeCell="I54" sqref="I54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10.83203125" style="1" customWidth="1"/>
    <col min="5" max="5" width="18.83203125" style="1" customWidth="1"/>
    <col min="6" max="6" width="77.6640625" style="1" customWidth="1"/>
    <col min="7" max="7" width="9.33203125" style="1" customWidth="1"/>
    <col min="8" max="8" width="17.83203125" style="1" customWidth="1"/>
    <col min="9" max="9" width="18" style="1" customWidth="1"/>
    <col min="10" max="10" width="20.33203125" style="1" customWidth="1"/>
    <col min="11" max="11" width="3.83203125" style="1" customWidth="1"/>
    <col min="12" max="16384" width="9.33203125" style="1"/>
  </cols>
  <sheetData>
    <row r="1" spans="2:10" s="5" customFormat="1" ht="6.95" customHeight="1" x14ac:dyDescent="0.2">
      <c r="B1" s="16"/>
      <c r="C1" s="4"/>
      <c r="D1" s="4"/>
      <c r="E1" s="4"/>
      <c r="F1" s="4"/>
      <c r="G1" s="4"/>
      <c r="H1" s="4"/>
      <c r="I1" s="4"/>
      <c r="J1" s="17"/>
    </row>
    <row r="2" spans="2:10" s="5" customFormat="1" ht="24.95" customHeight="1" x14ac:dyDescent="0.2">
      <c r="B2" s="8"/>
      <c r="C2" s="86" t="s">
        <v>12</v>
      </c>
      <c r="D2" s="86"/>
      <c r="E2" s="86"/>
      <c r="F2" s="86"/>
      <c r="G2" s="86"/>
      <c r="H2" s="86"/>
      <c r="I2" s="86"/>
      <c r="J2" s="87"/>
    </row>
    <row r="3" spans="2:10" s="5" customFormat="1" ht="20.100000000000001" customHeight="1" x14ac:dyDescent="0.2">
      <c r="B3" s="8"/>
      <c r="C3" s="21" t="s">
        <v>6</v>
      </c>
      <c r="D3" s="95" t="s">
        <v>7</v>
      </c>
      <c r="E3" s="95"/>
      <c r="F3" s="95"/>
      <c r="G3" s="95"/>
      <c r="H3" s="95"/>
      <c r="I3" s="95"/>
      <c r="J3" s="19"/>
    </row>
    <row r="4" spans="2:10" s="5" customFormat="1" ht="20.100000000000001" customHeight="1" x14ac:dyDescent="0.2">
      <c r="B4" s="8"/>
      <c r="C4" s="35" t="s">
        <v>8</v>
      </c>
      <c r="D4" s="96"/>
      <c r="E4" s="96"/>
      <c r="F4" s="96"/>
      <c r="G4" s="96"/>
      <c r="H4" s="96"/>
      <c r="I4" s="96"/>
      <c r="J4" s="19"/>
    </row>
    <row r="5" spans="2:10" s="5" customFormat="1" ht="20.100000000000001" customHeight="1" x14ac:dyDescent="0.2">
      <c r="B5" s="8"/>
      <c r="C5" s="21" t="s">
        <v>9</v>
      </c>
      <c r="D5" s="97" t="s">
        <v>90</v>
      </c>
      <c r="E5" s="97"/>
      <c r="F5" s="97"/>
      <c r="G5" s="97"/>
      <c r="H5" s="97"/>
      <c r="I5" s="97"/>
      <c r="J5" s="19"/>
    </row>
    <row r="6" spans="2:10" s="5" customFormat="1" ht="20.100000000000001" customHeight="1" x14ac:dyDescent="0.2">
      <c r="B6" s="8"/>
      <c r="C6" s="35" t="s">
        <v>11</v>
      </c>
      <c r="D6" s="35"/>
      <c r="E6" s="35"/>
      <c r="F6" s="37"/>
      <c r="J6" s="19"/>
    </row>
    <row r="7" spans="2:10" s="5" customFormat="1" ht="20.100000000000001" customHeight="1" x14ac:dyDescent="0.2">
      <c r="B7" s="8"/>
      <c r="C7" s="18"/>
      <c r="D7" s="18"/>
      <c r="E7" s="18"/>
      <c r="F7" s="18"/>
      <c r="J7" s="19"/>
    </row>
    <row r="8" spans="2:10" s="5" customFormat="1" ht="20.100000000000001" customHeight="1" x14ac:dyDescent="0.2">
      <c r="B8" s="8"/>
      <c r="C8" s="18"/>
      <c r="D8" s="18"/>
      <c r="E8" s="18"/>
      <c r="F8" s="20"/>
      <c r="J8" s="19"/>
    </row>
    <row r="9" spans="2:10" s="5" customFormat="1" ht="20.100000000000001" customHeight="1" x14ac:dyDescent="0.2">
      <c r="B9" s="8"/>
      <c r="C9" s="20"/>
      <c r="D9" s="20"/>
      <c r="E9" s="20"/>
      <c r="F9" s="20"/>
      <c r="I9" s="6"/>
      <c r="J9" s="22"/>
    </row>
    <row r="10" spans="2:10" s="26" customFormat="1" ht="29.25" customHeight="1" x14ac:dyDescent="0.2">
      <c r="B10" s="23"/>
      <c r="C10" s="24" t="s">
        <v>2</v>
      </c>
      <c r="D10" s="2" t="s">
        <v>46</v>
      </c>
      <c r="E10" s="2" t="s">
        <v>45</v>
      </c>
      <c r="F10" s="2" t="s">
        <v>0</v>
      </c>
      <c r="G10" s="2" t="s">
        <v>3</v>
      </c>
      <c r="H10" s="2" t="s">
        <v>4</v>
      </c>
      <c r="I10" s="2" t="s">
        <v>5</v>
      </c>
      <c r="J10" s="25" t="s">
        <v>1</v>
      </c>
    </row>
    <row r="11" spans="2:10" s="5" customFormat="1" ht="22.9" customHeight="1" x14ac:dyDescent="0.25">
      <c r="B11" s="8"/>
      <c r="C11" s="27" t="s">
        <v>10</v>
      </c>
      <c r="D11" s="27"/>
      <c r="E11" s="27"/>
      <c r="J11" s="36">
        <f>J26+J30+J50+J54</f>
        <v>0</v>
      </c>
    </row>
    <row r="12" spans="2:10" s="7" customFormat="1" ht="25.9" customHeight="1" x14ac:dyDescent="0.2">
      <c r="B12" s="28"/>
      <c r="F12" s="29"/>
      <c r="J12" s="30"/>
    </row>
    <row r="13" spans="2:10" s="7" customFormat="1" ht="25.9" customHeight="1" x14ac:dyDescent="0.2">
      <c r="B13" s="28"/>
      <c r="F13" s="29"/>
      <c r="J13" s="30"/>
    </row>
    <row r="14" spans="2:10" s="7" customFormat="1" ht="22.9" customHeight="1" x14ac:dyDescent="0.2">
      <c r="B14" s="28"/>
      <c r="D14" s="74"/>
      <c r="E14" s="74"/>
      <c r="F14" s="31" t="s">
        <v>21</v>
      </c>
      <c r="J14" s="32"/>
    </row>
    <row r="15" spans="2:10" s="7" customFormat="1" ht="22.9" customHeight="1" x14ac:dyDescent="0.2">
      <c r="B15" s="28"/>
      <c r="D15" s="74" t="s">
        <v>24</v>
      </c>
      <c r="E15" s="31">
        <v>9</v>
      </c>
      <c r="F15" s="75" t="s">
        <v>22</v>
      </c>
      <c r="J15" s="32"/>
    </row>
    <row r="16" spans="2:10" s="5" customFormat="1" ht="37.5" customHeight="1" x14ac:dyDescent="0.2">
      <c r="B16" s="8"/>
      <c r="C16" s="3">
        <v>1</v>
      </c>
      <c r="D16" s="3" t="s">
        <v>23</v>
      </c>
      <c r="E16" s="3" t="s">
        <v>25</v>
      </c>
      <c r="F16" s="13" t="s">
        <v>26</v>
      </c>
      <c r="G16" s="11" t="s">
        <v>27</v>
      </c>
      <c r="H16" s="10">
        <v>14</v>
      </c>
      <c r="I16" s="10">
        <v>0</v>
      </c>
      <c r="J16" s="68">
        <f t="shared" ref="J16:J25" si="0">H16*I16</f>
        <v>0</v>
      </c>
    </row>
    <row r="17" spans="2:10" s="5" customFormat="1" ht="42" customHeight="1" x14ac:dyDescent="0.2">
      <c r="B17" s="8"/>
      <c r="C17" s="3">
        <v>2</v>
      </c>
      <c r="D17" s="3" t="s">
        <v>23</v>
      </c>
      <c r="E17" s="3" t="s">
        <v>29</v>
      </c>
      <c r="F17" s="13" t="s">
        <v>28</v>
      </c>
      <c r="G17" s="11" t="s">
        <v>27</v>
      </c>
      <c r="H17" s="10">
        <v>14</v>
      </c>
      <c r="I17" s="10">
        <v>0</v>
      </c>
      <c r="J17" s="68">
        <f t="shared" si="0"/>
        <v>0</v>
      </c>
    </row>
    <row r="18" spans="2:10" s="5" customFormat="1" ht="20.100000000000001" customHeight="1" x14ac:dyDescent="0.2">
      <c r="B18" s="8"/>
      <c r="C18" s="3">
        <v>3</v>
      </c>
      <c r="D18" s="3" t="s">
        <v>23</v>
      </c>
      <c r="E18" s="3" t="s">
        <v>30</v>
      </c>
      <c r="F18" s="13" t="s">
        <v>31</v>
      </c>
      <c r="G18" s="11" t="s">
        <v>32</v>
      </c>
      <c r="H18" s="10">
        <v>7.0000000000000007E-2</v>
      </c>
      <c r="I18" s="10">
        <v>0</v>
      </c>
      <c r="J18" s="68">
        <f t="shared" si="0"/>
        <v>0</v>
      </c>
    </row>
    <row r="19" spans="2:10" s="5" customFormat="1" ht="20.100000000000001" customHeight="1" x14ac:dyDescent="0.2">
      <c r="B19" s="8"/>
      <c r="C19" s="3">
        <v>4</v>
      </c>
      <c r="D19" s="3" t="s">
        <v>23</v>
      </c>
      <c r="E19" s="3" t="s">
        <v>33</v>
      </c>
      <c r="F19" s="13" t="s">
        <v>34</v>
      </c>
      <c r="G19" s="11" t="s">
        <v>32</v>
      </c>
      <c r="H19" s="10">
        <v>1.4</v>
      </c>
      <c r="I19" s="10">
        <v>0</v>
      </c>
      <c r="J19" s="68">
        <f t="shared" si="0"/>
        <v>0</v>
      </c>
    </row>
    <row r="20" spans="2:10" s="5" customFormat="1" ht="20.100000000000001" customHeight="1" x14ac:dyDescent="0.2">
      <c r="B20" s="8"/>
      <c r="C20" s="3">
        <v>5</v>
      </c>
      <c r="D20" s="3" t="s">
        <v>23</v>
      </c>
      <c r="E20" s="3" t="s">
        <v>35</v>
      </c>
      <c r="F20" s="13" t="s">
        <v>36</v>
      </c>
      <c r="G20" s="11" t="s">
        <v>32</v>
      </c>
      <c r="H20" s="10">
        <v>7.0000000000000007E-2</v>
      </c>
      <c r="I20" s="10">
        <v>0</v>
      </c>
      <c r="J20" s="68">
        <f t="shared" si="0"/>
        <v>0</v>
      </c>
    </row>
    <row r="21" spans="2:10" s="5" customFormat="1" ht="20.100000000000001" customHeight="1" x14ac:dyDescent="0.2">
      <c r="B21" s="8"/>
      <c r="C21" s="3">
        <v>6</v>
      </c>
      <c r="D21" s="3" t="s">
        <v>23</v>
      </c>
      <c r="E21" s="3" t="s">
        <v>37</v>
      </c>
      <c r="F21" s="13" t="s">
        <v>38</v>
      </c>
      <c r="G21" s="11" t="s">
        <v>32</v>
      </c>
      <c r="H21" s="10">
        <v>0.4</v>
      </c>
      <c r="I21" s="10">
        <v>0</v>
      </c>
      <c r="J21" s="68">
        <f t="shared" si="0"/>
        <v>0</v>
      </c>
    </row>
    <row r="22" spans="2:10" s="5" customFormat="1" ht="20.100000000000001" customHeight="1" x14ac:dyDescent="0.2">
      <c r="B22" s="8"/>
      <c r="C22" s="3">
        <v>7</v>
      </c>
      <c r="D22" s="3" t="s">
        <v>23</v>
      </c>
      <c r="E22" s="3" t="s">
        <v>39</v>
      </c>
      <c r="F22" s="13" t="s">
        <v>40</v>
      </c>
      <c r="G22" s="11" t="s">
        <v>32</v>
      </c>
      <c r="H22" s="10">
        <v>7.0000000000000007E-2</v>
      </c>
      <c r="I22" s="10">
        <v>0</v>
      </c>
      <c r="J22" s="68">
        <f t="shared" si="0"/>
        <v>0</v>
      </c>
    </row>
    <row r="23" spans="2:10" s="5" customFormat="1" ht="20.100000000000001" customHeight="1" x14ac:dyDescent="0.2">
      <c r="B23" s="8"/>
      <c r="C23" s="34">
        <v>8</v>
      </c>
      <c r="D23" s="34" t="s">
        <v>23</v>
      </c>
      <c r="E23" s="34" t="s">
        <v>41</v>
      </c>
      <c r="F23" s="13" t="s">
        <v>42</v>
      </c>
      <c r="G23" s="11" t="s">
        <v>32</v>
      </c>
      <c r="H23" s="10">
        <v>7.0000000000000007E-2</v>
      </c>
      <c r="I23" s="10">
        <v>0</v>
      </c>
      <c r="J23" s="68">
        <f t="shared" si="0"/>
        <v>0</v>
      </c>
    </row>
    <row r="24" spans="2:10" s="5" customFormat="1" ht="20.100000000000001" customHeight="1" x14ac:dyDescent="0.2">
      <c r="B24" s="8"/>
      <c r="C24" s="34">
        <v>9</v>
      </c>
      <c r="D24" s="34" t="s">
        <v>23</v>
      </c>
      <c r="E24" s="34" t="s">
        <v>43</v>
      </c>
      <c r="F24" s="13" t="s">
        <v>44</v>
      </c>
      <c r="G24" s="11" t="s">
        <v>32</v>
      </c>
      <c r="H24" s="10">
        <v>7.0000000000000007E-2</v>
      </c>
      <c r="I24" s="10">
        <v>0</v>
      </c>
      <c r="J24" s="68">
        <f t="shared" si="0"/>
        <v>0</v>
      </c>
    </row>
    <row r="25" spans="2:10" s="5" customFormat="1" ht="27" customHeight="1" x14ac:dyDescent="0.2">
      <c r="B25" s="8"/>
      <c r="C25" s="34">
        <v>10</v>
      </c>
      <c r="D25" s="34" t="s">
        <v>23</v>
      </c>
      <c r="E25" s="34" t="s">
        <v>48</v>
      </c>
      <c r="F25" s="13" t="s">
        <v>49</v>
      </c>
      <c r="G25" s="11" t="s">
        <v>32</v>
      </c>
      <c r="H25" s="10">
        <v>7.0000000000000007E-2</v>
      </c>
      <c r="I25" s="10">
        <v>0</v>
      </c>
      <c r="J25" s="68">
        <f t="shared" si="0"/>
        <v>0</v>
      </c>
    </row>
    <row r="26" spans="2:10" s="5" customFormat="1" ht="20.100000000000001" customHeight="1" x14ac:dyDescent="0.2">
      <c r="B26" s="8"/>
      <c r="C26" s="34"/>
      <c r="D26" s="34"/>
      <c r="E26" s="34"/>
      <c r="F26" s="13"/>
      <c r="G26" s="14"/>
      <c r="H26" s="15"/>
      <c r="I26" s="15"/>
      <c r="J26" s="68">
        <f>J16+J17+J18+J19+J20+J21+J22+J23+J24+J25</f>
        <v>0</v>
      </c>
    </row>
    <row r="27" spans="2:10" s="5" customFormat="1" ht="20.100000000000001" customHeight="1" x14ac:dyDescent="0.2">
      <c r="B27" s="8"/>
      <c r="C27" s="34"/>
      <c r="D27" s="34"/>
      <c r="E27" s="34"/>
      <c r="F27" s="13"/>
      <c r="G27" s="14"/>
      <c r="H27" s="15"/>
      <c r="I27" s="15"/>
      <c r="J27" s="69"/>
    </row>
    <row r="28" spans="2:10" s="5" customFormat="1" ht="20.100000000000001" customHeight="1" x14ac:dyDescent="0.2">
      <c r="B28" s="8"/>
      <c r="C28" s="66"/>
      <c r="D28" s="78" t="s">
        <v>24</v>
      </c>
      <c r="E28" s="78">
        <v>99</v>
      </c>
      <c r="F28" s="79" t="s">
        <v>47</v>
      </c>
      <c r="G28" s="42"/>
      <c r="H28" s="43"/>
      <c r="I28" s="43"/>
      <c r="J28" s="80"/>
    </row>
    <row r="29" spans="2:10" s="5" customFormat="1" ht="27.75" customHeight="1" x14ac:dyDescent="0.2">
      <c r="B29" s="8"/>
      <c r="C29" s="66">
        <v>11</v>
      </c>
      <c r="D29" s="66" t="s">
        <v>23</v>
      </c>
      <c r="E29" s="66" t="s">
        <v>50</v>
      </c>
      <c r="F29" s="81" t="s">
        <v>51</v>
      </c>
      <c r="G29" s="82" t="s">
        <v>32</v>
      </c>
      <c r="H29" s="83">
        <v>3.1</v>
      </c>
      <c r="I29" s="83">
        <v>0</v>
      </c>
      <c r="J29" s="84">
        <f>H29*I29</f>
        <v>0</v>
      </c>
    </row>
    <row r="30" spans="2:10" s="5" customFormat="1" ht="20.100000000000001" customHeight="1" x14ac:dyDescent="0.2">
      <c r="B30" s="8"/>
      <c r="C30" s="66"/>
      <c r="D30" s="66"/>
      <c r="E30" s="66"/>
      <c r="F30" s="81"/>
      <c r="G30" s="42"/>
      <c r="H30" s="43"/>
      <c r="I30" s="43"/>
      <c r="J30" s="84">
        <f>SUM(J29)</f>
        <v>0</v>
      </c>
    </row>
    <row r="31" spans="2:10" s="5" customFormat="1" ht="20.100000000000001" customHeight="1" x14ac:dyDescent="0.2">
      <c r="B31" s="8"/>
      <c r="C31" s="66"/>
      <c r="D31" s="66"/>
      <c r="E31" s="66"/>
      <c r="F31" s="81"/>
      <c r="G31" s="42"/>
      <c r="H31" s="43"/>
      <c r="I31" s="43"/>
      <c r="J31" s="80"/>
    </row>
    <row r="32" spans="2:10" s="5" customFormat="1" ht="20.100000000000001" customHeight="1" x14ac:dyDescent="0.2">
      <c r="B32" s="8"/>
      <c r="C32" s="66"/>
      <c r="D32" s="78" t="s">
        <v>24</v>
      </c>
      <c r="E32" s="78" t="s">
        <v>54</v>
      </c>
      <c r="F32" s="79" t="s">
        <v>52</v>
      </c>
      <c r="G32" s="42"/>
      <c r="H32" s="43"/>
      <c r="I32" s="43"/>
      <c r="J32" s="80"/>
    </row>
    <row r="33" spans="2:10" s="5" customFormat="1" ht="20.100000000000001" customHeight="1" x14ac:dyDescent="0.2">
      <c r="B33" s="8"/>
      <c r="C33" s="66"/>
      <c r="D33" s="78" t="s">
        <v>24</v>
      </c>
      <c r="E33" s="78" t="s">
        <v>55</v>
      </c>
      <c r="F33" s="79" t="s">
        <v>53</v>
      </c>
      <c r="G33" s="42"/>
      <c r="H33" s="43"/>
      <c r="I33" s="43"/>
      <c r="J33" s="80"/>
    </row>
    <row r="34" spans="2:10" s="5" customFormat="1" ht="20.100000000000001" customHeight="1" x14ac:dyDescent="0.2">
      <c r="B34" s="8"/>
      <c r="C34" s="34">
        <v>12</v>
      </c>
      <c r="D34" s="34" t="s">
        <v>23</v>
      </c>
      <c r="E34" s="34" t="s">
        <v>56</v>
      </c>
      <c r="F34" s="13" t="s">
        <v>57</v>
      </c>
      <c r="G34" s="11" t="s">
        <v>27</v>
      </c>
      <c r="H34" s="10">
        <v>14</v>
      </c>
      <c r="I34" s="10">
        <v>0</v>
      </c>
      <c r="J34" s="68">
        <f>H34*I34</f>
        <v>0</v>
      </c>
    </row>
    <row r="35" spans="2:10" s="5" customFormat="1" ht="20.100000000000001" customHeight="1" x14ac:dyDescent="0.2">
      <c r="B35" s="8"/>
      <c r="C35" s="34">
        <v>13</v>
      </c>
      <c r="D35" s="34" t="s">
        <v>54</v>
      </c>
      <c r="E35" s="34" t="s">
        <v>58</v>
      </c>
      <c r="F35" s="13" t="s">
        <v>59</v>
      </c>
      <c r="G35" s="11" t="s">
        <v>27</v>
      </c>
      <c r="H35" s="10">
        <v>14</v>
      </c>
      <c r="I35" s="10">
        <v>0</v>
      </c>
      <c r="J35" s="68">
        <f t="shared" ref="J35:J49" si="1">H35*I35</f>
        <v>0</v>
      </c>
    </row>
    <row r="36" spans="2:10" s="5" customFormat="1" ht="30.75" customHeight="1" x14ac:dyDescent="0.2">
      <c r="B36" s="8"/>
      <c r="C36" s="34">
        <v>14</v>
      </c>
      <c r="D36" s="34" t="s">
        <v>23</v>
      </c>
      <c r="E36" s="34" t="s">
        <v>60</v>
      </c>
      <c r="F36" s="13" t="s">
        <v>61</v>
      </c>
      <c r="G36" s="11" t="s">
        <v>62</v>
      </c>
      <c r="H36" s="10">
        <v>1</v>
      </c>
      <c r="I36" s="10">
        <v>0</v>
      </c>
      <c r="J36" s="68">
        <f t="shared" si="1"/>
        <v>0</v>
      </c>
    </row>
    <row r="37" spans="2:10" s="5" customFormat="1" ht="33" customHeight="1" x14ac:dyDescent="0.2">
      <c r="B37" s="8"/>
      <c r="C37" s="34">
        <v>15</v>
      </c>
      <c r="D37" s="34" t="s">
        <v>23</v>
      </c>
      <c r="E37" s="34" t="s">
        <v>63</v>
      </c>
      <c r="F37" s="13" t="s">
        <v>64</v>
      </c>
      <c r="G37" s="11" t="s">
        <v>62</v>
      </c>
      <c r="H37" s="10">
        <v>1</v>
      </c>
      <c r="I37" s="10">
        <v>0</v>
      </c>
      <c r="J37" s="68">
        <f t="shared" si="1"/>
        <v>0</v>
      </c>
    </row>
    <row r="38" spans="2:10" s="5" customFormat="1" ht="29.25" customHeight="1" x14ac:dyDescent="0.2">
      <c r="B38" s="8"/>
      <c r="C38" s="34">
        <v>16</v>
      </c>
      <c r="D38" s="34" t="s">
        <v>54</v>
      </c>
      <c r="E38" s="34" t="s">
        <v>63</v>
      </c>
      <c r="F38" s="13" t="s">
        <v>64</v>
      </c>
      <c r="G38" s="11" t="s">
        <v>62</v>
      </c>
      <c r="H38" s="10">
        <v>1</v>
      </c>
      <c r="I38" s="10">
        <v>0</v>
      </c>
      <c r="J38" s="68">
        <f t="shared" si="1"/>
        <v>0</v>
      </c>
    </row>
    <row r="39" spans="2:10" s="5" customFormat="1" ht="20.100000000000001" customHeight="1" x14ac:dyDescent="0.2">
      <c r="B39" s="8"/>
      <c r="C39" s="34">
        <v>17</v>
      </c>
      <c r="D39" s="34" t="s">
        <v>23</v>
      </c>
      <c r="E39" s="34" t="s">
        <v>65</v>
      </c>
      <c r="F39" s="13" t="s">
        <v>66</v>
      </c>
      <c r="G39" s="11" t="s">
        <v>62</v>
      </c>
      <c r="H39" s="10">
        <v>1</v>
      </c>
      <c r="I39" s="10">
        <v>0</v>
      </c>
      <c r="J39" s="68">
        <f t="shared" si="1"/>
        <v>0</v>
      </c>
    </row>
    <row r="40" spans="2:10" s="5" customFormat="1" ht="20.100000000000001" customHeight="1" x14ac:dyDescent="0.2">
      <c r="B40" s="8"/>
      <c r="C40" s="34">
        <v>18</v>
      </c>
      <c r="D40" s="34" t="s">
        <v>23</v>
      </c>
      <c r="E40" s="34" t="s">
        <v>65</v>
      </c>
      <c r="F40" s="13" t="s">
        <v>67</v>
      </c>
      <c r="G40" s="11" t="s">
        <v>62</v>
      </c>
      <c r="H40" s="10">
        <v>1</v>
      </c>
      <c r="I40" s="10">
        <v>0</v>
      </c>
      <c r="J40" s="68">
        <f t="shared" si="1"/>
        <v>0</v>
      </c>
    </row>
    <row r="41" spans="2:10" s="5" customFormat="1" ht="20.100000000000001" customHeight="1" x14ac:dyDescent="0.2">
      <c r="B41" s="8"/>
      <c r="C41" s="34">
        <v>19</v>
      </c>
      <c r="D41" s="34" t="s">
        <v>23</v>
      </c>
      <c r="E41" s="34" t="s">
        <v>68</v>
      </c>
      <c r="F41" s="13" t="s">
        <v>69</v>
      </c>
      <c r="G41" s="11" t="s">
        <v>62</v>
      </c>
      <c r="H41" s="10">
        <v>1</v>
      </c>
      <c r="I41" s="10">
        <v>0</v>
      </c>
      <c r="J41" s="68">
        <f t="shared" si="1"/>
        <v>0</v>
      </c>
    </row>
    <row r="42" spans="2:10" s="5" customFormat="1" ht="29.25" customHeight="1" x14ac:dyDescent="0.2">
      <c r="B42" s="8"/>
      <c r="C42" s="34">
        <v>20</v>
      </c>
      <c r="D42" s="34" t="s">
        <v>54</v>
      </c>
      <c r="E42" s="34" t="s">
        <v>70</v>
      </c>
      <c r="F42" s="13" t="s">
        <v>71</v>
      </c>
      <c r="G42" s="11" t="s">
        <v>62</v>
      </c>
      <c r="H42" s="10">
        <v>1</v>
      </c>
      <c r="I42" s="10">
        <v>0</v>
      </c>
      <c r="J42" s="68">
        <f t="shared" si="1"/>
        <v>0</v>
      </c>
    </row>
    <row r="43" spans="2:10" s="5" customFormat="1" ht="20.100000000000001" customHeight="1" x14ac:dyDescent="0.2">
      <c r="B43" s="8"/>
      <c r="C43" s="34">
        <v>21</v>
      </c>
      <c r="D43" s="34" t="s">
        <v>54</v>
      </c>
      <c r="E43" s="34" t="s">
        <v>72</v>
      </c>
      <c r="F43" s="13" t="s">
        <v>73</v>
      </c>
      <c r="G43" s="11" t="s">
        <v>62</v>
      </c>
      <c r="H43" s="10">
        <v>3</v>
      </c>
      <c r="I43" s="10">
        <v>0</v>
      </c>
      <c r="J43" s="68">
        <f t="shared" si="1"/>
        <v>0</v>
      </c>
    </row>
    <row r="44" spans="2:10" s="5" customFormat="1" ht="20.100000000000001" customHeight="1" x14ac:dyDescent="0.2">
      <c r="B44" s="8"/>
      <c r="C44" s="34">
        <v>22</v>
      </c>
      <c r="D44" s="34" t="s">
        <v>23</v>
      </c>
      <c r="E44" s="34" t="s">
        <v>74</v>
      </c>
      <c r="F44" s="13" t="s">
        <v>75</v>
      </c>
      <c r="G44" s="11" t="s">
        <v>27</v>
      </c>
      <c r="H44" s="10">
        <v>16</v>
      </c>
      <c r="I44" s="10">
        <v>0</v>
      </c>
      <c r="J44" s="68">
        <f t="shared" si="1"/>
        <v>0</v>
      </c>
    </row>
    <row r="45" spans="2:10" s="5" customFormat="1" ht="20.100000000000001" customHeight="1" x14ac:dyDescent="0.2">
      <c r="B45" s="8"/>
      <c r="C45" s="34">
        <v>23</v>
      </c>
      <c r="D45" s="34" t="s">
        <v>54</v>
      </c>
      <c r="E45" s="34" t="s">
        <v>74</v>
      </c>
      <c r="F45" s="13" t="s">
        <v>76</v>
      </c>
      <c r="G45" s="11" t="s">
        <v>27</v>
      </c>
      <c r="H45" s="10">
        <v>25</v>
      </c>
      <c r="I45" s="10">
        <v>0</v>
      </c>
      <c r="J45" s="68">
        <f t="shared" si="1"/>
        <v>0</v>
      </c>
    </row>
    <row r="46" spans="2:10" s="5" customFormat="1" ht="32.25" customHeight="1" x14ac:dyDescent="0.2">
      <c r="B46" s="8"/>
      <c r="C46" s="34">
        <v>24</v>
      </c>
      <c r="D46" s="34" t="s">
        <v>23</v>
      </c>
      <c r="E46" s="34" t="s">
        <v>77</v>
      </c>
      <c r="F46" s="13" t="s">
        <v>78</v>
      </c>
      <c r="G46" s="11" t="s">
        <v>27</v>
      </c>
      <c r="H46" s="10">
        <v>25</v>
      </c>
      <c r="I46" s="10">
        <v>0</v>
      </c>
      <c r="J46" s="68">
        <f t="shared" si="1"/>
        <v>0</v>
      </c>
    </row>
    <row r="47" spans="2:10" s="5" customFormat="1" ht="30" customHeight="1" x14ac:dyDescent="0.2">
      <c r="B47" s="8"/>
      <c r="C47" s="34">
        <v>25</v>
      </c>
      <c r="D47" s="34" t="s">
        <v>54</v>
      </c>
      <c r="E47" s="34" t="s">
        <v>79</v>
      </c>
      <c r="F47" s="13" t="s">
        <v>80</v>
      </c>
      <c r="G47" s="11" t="s">
        <v>27</v>
      </c>
      <c r="H47" s="10">
        <v>25</v>
      </c>
      <c r="I47" s="10">
        <v>0</v>
      </c>
      <c r="J47" s="68">
        <f t="shared" si="1"/>
        <v>0</v>
      </c>
    </row>
    <row r="48" spans="2:10" s="5" customFormat="1" ht="30" customHeight="1" x14ac:dyDescent="0.2">
      <c r="B48" s="8"/>
      <c r="C48" s="34">
        <v>26</v>
      </c>
      <c r="D48" s="34" t="s">
        <v>23</v>
      </c>
      <c r="E48" s="34" t="s">
        <v>81</v>
      </c>
      <c r="F48" s="13" t="s">
        <v>82</v>
      </c>
      <c r="G48" s="11" t="s">
        <v>27</v>
      </c>
      <c r="H48" s="10">
        <v>15</v>
      </c>
      <c r="I48" s="10">
        <v>0</v>
      </c>
      <c r="J48" s="68">
        <f t="shared" si="1"/>
        <v>0</v>
      </c>
    </row>
    <row r="49" spans="2:10" s="5" customFormat="1" ht="30" customHeight="1" x14ac:dyDescent="0.2">
      <c r="B49" s="8"/>
      <c r="C49" s="34">
        <v>27</v>
      </c>
      <c r="D49" s="34" t="s">
        <v>23</v>
      </c>
      <c r="E49" s="34" t="s">
        <v>83</v>
      </c>
      <c r="F49" s="13" t="s">
        <v>84</v>
      </c>
      <c r="G49" s="11" t="s">
        <v>85</v>
      </c>
      <c r="H49" s="10">
        <v>8</v>
      </c>
      <c r="I49" s="10">
        <v>0</v>
      </c>
      <c r="J49" s="68">
        <f t="shared" si="1"/>
        <v>0</v>
      </c>
    </row>
    <row r="50" spans="2:10" s="5" customFormat="1" ht="20.100000000000001" customHeight="1" x14ac:dyDescent="0.2">
      <c r="B50" s="8"/>
      <c r="C50" s="34"/>
      <c r="D50" s="34"/>
      <c r="E50" s="34"/>
      <c r="F50" s="13"/>
      <c r="G50" s="14"/>
      <c r="H50" s="15"/>
      <c r="I50" s="15"/>
      <c r="J50" s="85">
        <f>J34+J35+J36+J37+J38+J39+J40+J41+J42+J43+J44+J45+J46+J47+J48+J49</f>
        <v>0</v>
      </c>
    </row>
    <row r="51" spans="2:10" s="5" customFormat="1" ht="20.100000000000001" customHeight="1" x14ac:dyDescent="0.2">
      <c r="B51" s="8"/>
      <c r="C51" s="34"/>
      <c r="D51" s="34"/>
      <c r="E51" s="34"/>
      <c r="F51" s="13"/>
      <c r="G51" s="14"/>
      <c r="H51" s="15"/>
      <c r="I51" s="15"/>
      <c r="J51" s="12"/>
    </row>
    <row r="52" spans="2:10" s="5" customFormat="1" ht="20.100000000000001" customHeight="1" x14ac:dyDescent="0.2">
      <c r="B52" s="8"/>
      <c r="C52" s="34"/>
      <c r="D52" s="76" t="s">
        <v>24</v>
      </c>
      <c r="E52" s="76" t="s">
        <v>86</v>
      </c>
      <c r="F52" s="77" t="s">
        <v>89</v>
      </c>
      <c r="G52" s="14"/>
      <c r="H52" s="15"/>
      <c r="I52" s="15"/>
      <c r="J52" s="12"/>
    </row>
    <row r="53" spans="2:10" s="5" customFormat="1" ht="20.100000000000001" customHeight="1" x14ac:dyDescent="0.2">
      <c r="B53" s="8"/>
      <c r="C53" s="34">
        <v>28</v>
      </c>
      <c r="D53" s="34" t="s">
        <v>23</v>
      </c>
      <c r="E53" s="34" t="s">
        <v>87</v>
      </c>
      <c r="F53" s="13" t="s">
        <v>88</v>
      </c>
      <c r="G53" s="14" t="s">
        <v>85</v>
      </c>
      <c r="H53" s="10">
        <v>5</v>
      </c>
      <c r="I53" s="10">
        <v>0</v>
      </c>
      <c r="J53" s="85">
        <f>H53*I53</f>
        <v>0</v>
      </c>
    </row>
    <row r="54" spans="2:10" s="5" customFormat="1" ht="20.100000000000001" customHeight="1" x14ac:dyDescent="0.2">
      <c r="B54" s="8"/>
      <c r="C54" s="34"/>
      <c r="D54" s="34"/>
      <c r="E54" s="34"/>
      <c r="F54" s="13"/>
      <c r="G54" s="14"/>
      <c r="H54" s="15"/>
      <c r="I54" s="15"/>
      <c r="J54" s="85">
        <f>SUM(J53)</f>
        <v>0</v>
      </c>
    </row>
    <row r="55" spans="2:10" s="5" customFormat="1" ht="20.100000000000001" customHeight="1" x14ac:dyDescent="0.2">
      <c r="B55" s="8"/>
      <c r="C55" s="34"/>
      <c r="D55" s="34"/>
      <c r="E55" s="34"/>
      <c r="F55" s="13"/>
      <c r="G55" s="14"/>
      <c r="H55" s="15"/>
      <c r="I55" s="15"/>
      <c r="J55" s="12"/>
    </row>
    <row r="56" spans="2:10" s="5" customFormat="1" ht="20.100000000000001" customHeight="1" x14ac:dyDescent="0.2">
      <c r="B56" s="8"/>
      <c r="C56" s="34"/>
      <c r="D56" s="34"/>
      <c r="E56" s="34"/>
      <c r="F56" s="13"/>
      <c r="G56" s="14"/>
      <c r="H56" s="15"/>
      <c r="I56" s="15"/>
      <c r="J56" s="12"/>
    </row>
    <row r="57" spans="2:10" s="5" customFormat="1" ht="20.100000000000001" customHeight="1" x14ac:dyDescent="0.2">
      <c r="B57" s="8"/>
      <c r="C57" s="34"/>
      <c r="D57" s="34"/>
      <c r="E57" s="34"/>
      <c r="F57" s="13"/>
      <c r="G57" s="14"/>
      <c r="H57" s="15"/>
      <c r="I57" s="15"/>
      <c r="J57" s="12"/>
    </row>
    <row r="58" spans="2:10" s="5" customFormat="1" ht="20.100000000000001" customHeight="1" x14ac:dyDescent="0.2">
      <c r="B58" s="8"/>
      <c r="C58" s="34"/>
      <c r="D58" s="34"/>
      <c r="E58" s="34"/>
      <c r="F58" s="13"/>
      <c r="G58" s="14"/>
      <c r="H58" s="15"/>
      <c r="I58" s="15"/>
      <c r="J58" s="12"/>
    </row>
    <row r="59" spans="2:10" s="5" customFormat="1" ht="20.100000000000001" customHeight="1" x14ac:dyDescent="0.2">
      <c r="B59" s="8"/>
      <c r="C59" s="34"/>
      <c r="D59" s="34"/>
      <c r="E59" s="34"/>
      <c r="F59" s="13"/>
      <c r="G59" s="14"/>
      <c r="H59" s="15"/>
      <c r="I59" s="15"/>
      <c r="J59" s="12"/>
    </row>
    <row r="60" spans="2:10" s="5" customFormat="1" ht="20.100000000000001" customHeight="1" x14ac:dyDescent="0.2">
      <c r="B60" s="8"/>
      <c r="C60" s="34"/>
      <c r="D60" s="34"/>
      <c r="E60" s="34"/>
      <c r="F60" s="54" t="s">
        <v>14</v>
      </c>
      <c r="G60" s="48"/>
      <c r="H60" s="49"/>
      <c r="I60" s="49"/>
      <c r="J60" s="50"/>
    </row>
    <row r="61" spans="2:10" s="5" customFormat="1" ht="20.100000000000001" customHeight="1" x14ac:dyDescent="0.2">
      <c r="B61" s="8"/>
      <c r="C61" s="34"/>
      <c r="D61" s="70"/>
      <c r="E61" s="70"/>
      <c r="F61" s="88" t="s">
        <v>20</v>
      </c>
      <c r="G61" s="89"/>
      <c r="H61" s="89"/>
      <c r="I61" s="89"/>
      <c r="J61" s="90"/>
    </row>
    <row r="62" spans="2:10" s="5" customFormat="1" ht="20.100000000000001" customHeight="1" x14ac:dyDescent="0.2">
      <c r="B62" s="8"/>
      <c r="C62" s="3"/>
      <c r="D62" s="71"/>
      <c r="E62" s="71"/>
      <c r="F62" s="88" t="s">
        <v>19</v>
      </c>
      <c r="G62" s="89"/>
      <c r="H62" s="89"/>
      <c r="I62" s="91"/>
      <c r="J62" s="67"/>
    </row>
    <row r="63" spans="2:10" s="5" customFormat="1" ht="20.100000000000001" customHeight="1" x14ac:dyDescent="0.2">
      <c r="B63" s="8"/>
      <c r="C63" s="3"/>
      <c r="D63" s="71"/>
      <c r="E63" s="71"/>
      <c r="F63" s="51"/>
      <c r="G63" s="52"/>
      <c r="H63" s="52"/>
      <c r="I63" s="53"/>
      <c r="J63" s="50"/>
    </row>
    <row r="64" spans="2:10" s="5" customFormat="1" ht="20.100000000000001" customHeight="1" x14ac:dyDescent="0.2">
      <c r="B64" s="8"/>
      <c r="C64" s="3"/>
      <c r="D64" s="71"/>
      <c r="E64" s="71"/>
      <c r="F64" s="51"/>
      <c r="G64" s="52"/>
      <c r="H64" s="52"/>
      <c r="I64" s="53"/>
      <c r="J64" s="50"/>
    </row>
    <row r="65" spans="2:10" s="5" customFormat="1" ht="20.100000000000001" customHeight="1" x14ac:dyDescent="0.2">
      <c r="B65" s="8"/>
      <c r="C65" s="3"/>
      <c r="D65" s="71"/>
      <c r="E65" s="71"/>
      <c r="F65" s="51"/>
      <c r="G65" s="52"/>
      <c r="H65" s="52"/>
      <c r="I65" s="53"/>
      <c r="J65" s="50"/>
    </row>
    <row r="66" spans="2:10" s="5" customFormat="1" ht="20.100000000000001" customHeight="1" x14ac:dyDescent="0.2">
      <c r="B66" s="8"/>
      <c r="C66" s="65"/>
      <c r="D66" s="72"/>
      <c r="E66" s="72"/>
      <c r="F66" s="51" t="s">
        <v>15</v>
      </c>
      <c r="G66" s="52"/>
      <c r="H66" s="52"/>
      <c r="I66" s="53"/>
      <c r="J66" s="50"/>
    </row>
    <row r="67" spans="2:10" s="5" customFormat="1" ht="20.100000000000001" customHeight="1" x14ac:dyDescent="0.2">
      <c r="B67" s="8"/>
      <c r="C67" s="65"/>
      <c r="D67" s="72"/>
      <c r="E67" s="72"/>
      <c r="F67" s="51"/>
      <c r="G67" s="52"/>
      <c r="H67" s="52"/>
      <c r="I67" s="53"/>
      <c r="J67" s="50"/>
    </row>
    <row r="68" spans="2:10" s="5" customFormat="1" ht="20.100000000000001" customHeight="1" x14ac:dyDescent="0.2">
      <c r="B68" s="8"/>
      <c r="C68" s="66"/>
      <c r="D68" s="66"/>
      <c r="E68" s="66"/>
      <c r="F68" s="41"/>
      <c r="G68" s="42"/>
      <c r="H68" s="43"/>
      <c r="I68" s="43"/>
      <c r="J68" s="44"/>
    </row>
    <row r="69" spans="2:10" s="5" customFormat="1" ht="20.100000000000001" customHeight="1" x14ac:dyDescent="0.2">
      <c r="B69" s="8"/>
      <c r="C69" s="66"/>
      <c r="D69" s="66"/>
      <c r="E69" s="66"/>
      <c r="F69" s="41" t="s">
        <v>16</v>
      </c>
      <c r="G69" s="42"/>
      <c r="H69" s="43"/>
      <c r="I69" s="43"/>
      <c r="J69" s="44"/>
    </row>
    <row r="70" spans="2:10" s="5" customFormat="1" ht="20.100000000000001" customHeight="1" x14ac:dyDescent="0.2">
      <c r="B70" s="8"/>
      <c r="C70" s="66"/>
      <c r="D70" s="66"/>
      <c r="E70" s="66"/>
      <c r="F70" s="41"/>
      <c r="G70" s="42"/>
      <c r="H70" s="43"/>
      <c r="I70" s="43"/>
      <c r="J70" s="44"/>
    </row>
    <row r="71" spans="2:10" s="5" customFormat="1" ht="20.100000000000001" customHeight="1" x14ac:dyDescent="0.2">
      <c r="B71" s="8"/>
      <c r="C71" s="66"/>
      <c r="D71" s="73"/>
      <c r="E71" s="73"/>
      <c r="F71" s="92" t="s">
        <v>18</v>
      </c>
      <c r="G71" s="93"/>
      <c r="H71" s="94"/>
      <c r="I71" s="43" t="s">
        <v>13</v>
      </c>
      <c r="J71" s="44"/>
    </row>
    <row r="72" spans="2:10" s="5" customFormat="1" ht="20.100000000000001" customHeight="1" x14ac:dyDescent="0.2">
      <c r="B72" s="8"/>
      <c r="C72" s="66"/>
      <c r="D72" s="66"/>
      <c r="E72" s="66"/>
      <c r="F72" s="41"/>
      <c r="G72" s="42"/>
      <c r="H72" s="43"/>
      <c r="I72" s="43"/>
      <c r="J72" s="44"/>
    </row>
    <row r="73" spans="2:10" s="5" customFormat="1" ht="20.100000000000001" customHeight="1" x14ac:dyDescent="0.2">
      <c r="B73" s="8"/>
      <c r="C73" s="66"/>
      <c r="D73" s="66"/>
      <c r="E73" s="66"/>
      <c r="F73" s="41"/>
      <c r="G73" s="42"/>
      <c r="H73" s="43"/>
      <c r="I73" s="43"/>
      <c r="J73" s="44"/>
    </row>
    <row r="74" spans="2:10" s="5" customFormat="1" ht="20.100000000000001" customHeight="1" x14ac:dyDescent="0.2">
      <c r="B74" s="8"/>
      <c r="C74" s="66"/>
      <c r="D74" s="73"/>
      <c r="E74" s="73"/>
      <c r="F74" s="92" t="s">
        <v>17</v>
      </c>
      <c r="G74" s="93"/>
      <c r="H74" s="94"/>
      <c r="I74" s="43" t="s">
        <v>13</v>
      </c>
      <c r="J74" s="44"/>
    </row>
    <row r="75" spans="2:10" s="5" customFormat="1" ht="20.100000000000001" customHeight="1" x14ac:dyDescent="0.2">
      <c r="B75" s="8"/>
      <c r="C75" s="66"/>
      <c r="D75" s="73"/>
      <c r="E75" s="73"/>
      <c r="F75" s="45"/>
      <c r="G75" s="46"/>
      <c r="H75" s="47"/>
      <c r="I75" s="43"/>
      <c r="J75" s="44"/>
    </row>
    <row r="76" spans="2:10" s="5" customFormat="1" ht="20.100000000000001" customHeight="1" x14ac:dyDescent="0.2">
      <c r="B76" s="8"/>
      <c r="C76" s="66"/>
      <c r="D76" s="73"/>
      <c r="E76" s="73"/>
      <c r="F76" s="45"/>
      <c r="G76" s="46"/>
      <c r="H76" s="47"/>
      <c r="I76" s="43"/>
      <c r="J76" s="44"/>
    </row>
    <row r="77" spans="2:10" s="5" customFormat="1" ht="20.100000000000001" customHeight="1" x14ac:dyDescent="0.2">
      <c r="B77" s="8"/>
      <c r="C77" s="34"/>
      <c r="D77" s="34"/>
      <c r="E77" s="34"/>
      <c r="F77" s="13"/>
      <c r="G77" s="14"/>
      <c r="H77" s="15"/>
      <c r="I77" s="15"/>
      <c r="J77" s="12"/>
    </row>
    <row r="78" spans="2:10" s="5" customFormat="1" ht="20.100000000000001" customHeight="1" x14ac:dyDescent="0.2">
      <c r="B78" s="8"/>
      <c r="C78" s="3"/>
      <c r="D78" s="71"/>
      <c r="E78" s="71"/>
      <c r="F78" s="51"/>
      <c r="G78" s="52"/>
      <c r="H78" s="52"/>
      <c r="I78" s="53"/>
      <c r="J78" s="50"/>
    </row>
    <row r="79" spans="2:10" s="5" customFormat="1" ht="20.100000000000001" customHeight="1" thickBot="1" x14ac:dyDescent="0.25">
      <c r="B79" s="33"/>
      <c r="C79" s="60"/>
      <c r="D79" s="60"/>
      <c r="E79" s="60"/>
      <c r="F79" s="61"/>
      <c r="G79" s="62"/>
      <c r="H79" s="63"/>
      <c r="I79" s="63"/>
      <c r="J79" s="64"/>
    </row>
    <row r="80" spans="2:10" s="5" customFormat="1" ht="20.100000000000001" customHeight="1" x14ac:dyDescent="0.2">
      <c r="C80" s="55"/>
      <c r="D80" s="55"/>
      <c r="E80" s="55"/>
      <c r="F80" s="56"/>
      <c r="G80" s="57"/>
      <c r="H80" s="58"/>
      <c r="I80" s="58"/>
      <c r="J80" s="59"/>
    </row>
    <row r="81" spans="1:10" s="40" customFormat="1" ht="15" x14ac:dyDescent="0.25">
      <c r="A81" s="38"/>
      <c r="B81" s="39"/>
      <c r="C81" s="38"/>
      <c r="D81" s="38"/>
      <c r="E81" s="38"/>
      <c r="F81" s="39"/>
      <c r="G81" s="38"/>
      <c r="H81" s="38"/>
      <c r="I81" s="38"/>
      <c r="J81" s="38"/>
    </row>
    <row r="83" spans="1:10" ht="12.75" x14ac:dyDescent="0.2">
      <c r="C83" s="9"/>
      <c r="D83" s="9"/>
      <c r="E83" s="9"/>
      <c r="F83" s="9"/>
      <c r="G83" s="9"/>
      <c r="H83" s="9"/>
      <c r="I83" s="9"/>
    </row>
    <row r="84" spans="1:10" ht="12.75" x14ac:dyDescent="0.2">
      <c r="C84" s="9"/>
      <c r="D84" s="9"/>
      <c r="E84" s="9"/>
      <c r="F84" s="9"/>
      <c r="G84" s="9"/>
      <c r="H84" s="9"/>
      <c r="I84" s="9"/>
    </row>
    <row r="85" spans="1:10" ht="12.75" x14ac:dyDescent="0.2">
      <c r="C85" s="9"/>
      <c r="D85" s="9"/>
      <c r="E85" s="9"/>
      <c r="F85" s="9"/>
      <c r="G85" s="9"/>
      <c r="H85" s="9"/>
      <c r="I85" s="9"/>
    </row>
    <row r="86" spans="1:10" ht="12.75" x14ac:dyDescent="0.2">
      <c r="C86" s="9"/>
      <c r="D86" s="9"/>
      <c r="E86" s="9"/>
      <c r="F86" s="9"/>
      <c r="G86" s="9"/>
      <c r="H86" s="9"/>
      <c r="I86" s="9"/>
    </row>
    <row r="87" spans="1:10" ht="12.75" x14ac:dyDescent="0.2">
      <c r="C87" s="9"/>
      <c r="D87" s="9"/>
      <c r="E87" s="9"/>
      <c r="F87" s="9"/>
      <c r="G87" s="9"/>
      <c r="H87" s="9"/>
      <c r="I87" s="9"/>
    </row>
    <row r="88" spans="1:10" ht="12.75" x14ac:dyDescent="0.2">
      <c r="C88" s="9"/>
      <c r="D88" s="9"/>
      <c r="E88" s="9"/>
      <c r="F88" s="9"/>
      <c r="G88" s="9"/>
      <c r="H88" s="9"/>
      <c r="I88" s="9"/>
    </row>
  </sheetData>
  <sheetProtection selectLockedCells="1"/>
  <autoFilter ref="C10:J81" xr:uid="{00000000-0009-0000-0000-000000000000}"/>
  <mergeCells count="8">
    <mergeCell ref="C2:J2"/>
    <mergeCell ref="F61:J61"/>
    <mergeCell ref="F62:I62"/>
    <mergeCell ref="F74:H74"/>
    <mergeCell ref="F71:H71"/>
    <mergeCell ref="D3:I3"/>
    <mergeCell ref="D4:I4"/>
    <mergeCell ref="D5:I5"/>
  </mergeCells>
  <printOptions horizontalCentered="1"/>
  <pageMargins left="0.25" right="0.25" top="0.75" bottom="0.75" header="0.3" footer="0.3"/>
  <pageSetup paperSize="9" scale="62" fitToHeight="0" orientation="portrait" blackAndWhite="1" r:id="rId1"/>
  <headerFooter>
    <oddFooter>&amp;CStrana &amp;P z &amp;N</oddFooter>
  </headerFooter>
  <ignoredErrors>
    <ignoredError sqref="J16:J26 J29:J30 J34:J50 J53:J5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prípojkaNN_ÚDE_JD</vt:lpstr>
      <vt:lpstr>prípojkaNN_ÚDE_JD!Názvy_tlače</vt:lpstr>
      <vt:lpstr>prípojkaNN_ÚDE_JD!Oblasť_tlače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Šimkovič Milan</cp:lastModifiedBy>
  <cp:lastPrinted>2025-09-17T10:09:49Z</cp:lastPrinted>
  <dcterms:created xsi:type="dcterms:W3CDTF">2022-03-31T13:12:24Z</dcterms:created>
  <dcterms:modified xsi:type="dcterms:W3CDTF">2025-09-18T05:38:08Z</dcterms:modified>
</cp:coreProperties>
</file>